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65"/>
  </bookViews>
  <sheets>
    <sheet name="Бюджетні призначення" sheetId="1" r:id="rId1"/>
  </sheets>
  <definedNames>
    <definedName name="_xlnm.Print_Area" localSheetId="0">'Бюджетні призначення'!$A$1:$C$24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0" i="1"/>
  <c r="C12" i="1"/>
  <c r="C7" i="1" l="1"/>
  <c r="C8" i="1"/>
  <c r="C6" i="1" l="1"/>
</calcChain>
</file>

<file path=xl/sharedStrings.xml><?xml version="1.0" encoding="utf-8"?>
<sst xmlns="http://schemas.openxmlformats.org/spreadsheetml/2006/main" count="33" uniqueCount="30">
  <si>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</si>
  <si>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</si>
  <si>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</si>
  <si>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</si>
  <si>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</si>
  <si>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</si>
  <si>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</si>
  <si>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</si>
  <si>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</si>
  <si>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</si>
  <si>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</si>
  <si>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</si>
  <si>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</si>
  <si>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</si>
  <si>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</si>
  <si>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</si>
  <si>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</si>
  <si>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</si>
  <si>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</si>
  <si>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</si>
  <si>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</si>
  <si>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</si>
  <si>
    <t>Обсяги бюджетних призначень/бюджетних асигнувань по КП "Вінницький муніципальний центр інновацій" на 2019 рік станом на 01.01.2019 р.</t>
  </si>
  <si>
    <t>Персональний комп’ютер (системний блок, монітор, клавіатура,маніпулятор "миша") 6 шт</t>
  </si>
  <si>
    <t>Ноутбук 4 шт</t>
  </si>
  <si>
    <t>Принтер Epson L1300 1 шт</t>
  </si>
  <si>
    <t>Кондиціонер 1шт</t>
  </si>
  <si>
    <t>Драбина 3-секц.розкладна 4,0-9,8м 1шт</t>
  </si>
  <si>
    <t>Далекомір-нахиломір лазерний, діапазон 0,5-100м 1шт</t>
  </si>
  <si>
    <t>Контейнери для сміття (1.1 м.куб) 3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</si>
</sst>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р_._-;\-* #,##0.00\ _р_._-;_-* &quot;-&quot;??\ _р_._-;_-@_-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4" borderId="0" xfId="0" applyFont="1" applyFill="1"/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0" fontId="8" fillId="2" borderId="2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0" fontId="10" fillId="2" borderId="0" xfId="0" applyFont="1" applyFill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0" fontId="4" fillId="2" borderId="2" xfId="0" applyNumberFormat="1" applyFont="1" applyFill="1" applyBorder="1" applyAlignment="1">
      <alignment horizontal="lef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4"/>
  <sheetViews>
    <sheetView tabSelected="1" view="pageBreakPreview" zoomScale="80" zoomScaleNormal="90" zoomScaleSheetLayoutView="8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18" sqref="C18"/>
    </sheetView>
  </sheetViews>
  <sheetFormatPr defaultRowHeight="15.75" outlineLevelRow="1" outlineLevelCol="1" x14ac:dyDescent="0.25"/>
  <cols>
    <col min="1" max="1" width="25.140625" customWidth="1"/>
    <col min="2" max="2" width="127" style="29" customWidth="1"/>
    <col min="3" max="3" width="46.85546875" style="30" customWidth="1" outlineLevel="1"/>
    <col min="4" max="135" width="9.140625" style="1"/>
  </cols>
  <sheetData>
    <row r="2" spans="1:135" ht="63" customHeight="1" x14ac:dyDescent="0.35">
      <c r="A2" s="31" t="s">
        <v>22</v>
      </c>
      <c r="B2" s="31"/>
      <c r="C2" s="31"/>
    </row>
    <row r="4" spans="1:135" s="3" customFormat="1" ht="48.75" customHeight="1" x14ac:dyDescent="0.3">
      <c r="A4" s="32" t="s">
        <v>0</v>
      </c>
      <c r="B4" s="32"/>
      <c r="C4" s="3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3" customFormat="1" ht="25.5" customHeight="1" x14ac:dyDescent="0.3">
      <c r="A6" s="9" t="s">
        <v>4</v>
      </c>
      <c r="B6" s="10" t="s">
        <v>5</v>
      </c>
      <c r="C6" s="11">
        <f>C7+C8+C16</f>
        <v>11278917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</row>
    <row r="7" spans="1:135" s="16" customFormat="1" ht="18" customHeight="1" x14ac:dyDescent="0.25">
      <c r="A7" s="14">
        <v>1</v>
      </c>
      <c r="B7" s="9" t="s">
        <v>6</v>
      </c>
      <c r="C7" s="11">
        <f>2559138+563010</f>
        <v>3122148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</row>
    <row r="8" spans="1:135" s="16" customFormat="1" ht="18" customHeight="1" x14ac:dyDescent="0.25">
      <c r="A8" s="14">
        <v>2</v>
      </c>
      <c r="B8" s="9" t="s">
        <v>7</v>
      </c>
      <c r="C8" s="11">
        <f>C9+C10+C11+C12</f>
        <v>3647995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</row>
    <row r="9" spans="1:135" s="20" customFormat="1" ht="18" customHeight="1" x14ac:dyDescent="0.25">
      <c r="A9" s="17" t="s">
        <v>8</v>
      </c>
      <c r="B9" s="18" t="s">
        <v>9</v>
      </c>
      <c r="C9" s="19">
        <v>139605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</row>
    <row r="10" spans="1:135" s="20" customFormat="1" ht="18" customHeight="1" x14ac:dyDescent="0.25">
      <c r="A10" s="17" t="s">
        <v>10</v>
      </c>
      <c r="B10" s="21" t="s">
        <v>11</v>
      </c>
      <c r="C10" s="19">
        <f>385318+29000+4980+2890081</f>
        <v>3309379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</row>
    <row r="11" spans="1:135" s="20" customFormat="1" ht="18" customHeight="1" x14ac:dyDescent="0.3">
      <c r="A11" s="17" t="s">
        <v>12</v>
      </c>
      <c r="B11" s="21" t="s">
        <v>13</v>
      </c>
      <c r="C11" s="22">
        <v>19280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</row>
    <row r="12" spans="1:135" s="20" customFormat="1" ht="18" customHeight="1" collapsed="1" x14ac:dyDescent="0.25">
      <c r="A12" s="17" t="s">
        <v>14</v>
      </c>
      <c r="B12" s="21" t="s">
        <v>15</v>
      </c>
      <c r="C12" s="19">
        <f>213711-29000-4980</f>
        <v>179731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</row>
    <row r="13" spans="1:135" s="24" customFormat="1" ht="18" hidden="1" customHeight="1" outlineLevel="1" x14ac:dyDescent="0.25">
      <c r="A13" s="17" t="s">
        <v>10</v>
      </c>
      <c r="B13" s="18" t="s">
        <v>16</v>
      </c>
      <c r="C13" s="1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</row>
    <row r="14" spans="1:135" s="24" customFormat="1" ht="18" hidden="1" customHeight="1" outlineLevel="1" x14ac:dyDescent="0.25">
      <c r="A14" s="17" t="s">
        <v>10</v>
      </c>
      <c r="B14" s="18" t="s">
        <v>17</v>
      </c>
      <c r="C14" s="19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</row>
    <row r="15" spans="1:135" s="24" customFormat="1" ht="18" hidden="1" customHeight="1" outlineLevel="1" x14ac:dyDescent="0.25">
      <c r="A15" s="17" t="s">
        <v>10</v>
      </c>
      <c r="B15" s="18" t="s">
        <v>18</v>
      </c>
      <c r="C15" s="19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</row>
    <row r="16" spans="1:135" s="27" customFormat="1" ht="18" customHeight="1" x14ac:dyDescent="0.35">
      <c r="A16" s="14">
        <v>3</v>
      </c>
      <c r="B16" s="25" t="s">
        <v>19</v>
      </c>
      <c r="C16" s="26">
        <v>4508774</v>
      </c>
    </row>
    <row r="17" spans="1:3" ht="18.75" x14ac:dyDescent="0.25">
      <c r="A17" s="9" t="s">
        <v>20</v>
      </c>
      <c r="B17" s="10" t="s">
        <v>21</v>
      </c>
      <c r="C17" s="11">
        <f>SUM(C18:C24)</f>
        <v>255800</v>
      </c>
    </row>
    <row r="18" spans="1:3" ht="18.75" x14ac:dyDescent="0.25">
      <c r="A18" s="9"/>
      <c r="B18" s="18" t="s">
        <v>26</v>
      </c>
      <c r="C18" s="19">
        <v>5540</v>
      </c>
    </row>
    <row r="19" spans="1:3" ht="18.75" x14ac:dyDescent="0.3">
      <c r="A19" s="28"/>
      <c r="B19" s="18" t="s">
        <v>27</v>
      </c>
      <c r="C19" s="22">
        <v>8049</v>
      </c>
    </row>
    <row r="20" spans="1:3" ht="18.75" x14ac:dyDescent="0.3">
      <c r="A20" s="28"/>
      <c r="B20" s="18" t="s">
        <v>25</v>
      </c>
      <c r="C20" s="22">
        <v>15910</v>
      </c>
    </row>
    <row r="21" spans="1:3" ht="18.75" x14ac:dyDescent="0.3">
      <c r="A21" s="28"/>
      <c r="B21" s="18" t="s">
        <v>28</v>
      </c>
      <c r="C21" s="22">
        <v>8301</v>
      </c>
    </row>
    <row r="22" spans="1:3" ht="18.75" x14ac:dyDescent="0.3">
      <c r="A22" s="28"/>
      <c r="B22" s="18" t="s">
        <v>23</v>
      </c>
      <c r="C22" s="22">
        <v>120000</v>
      </c>
    </row>
    <row r="23" spans="1:3" ht="18.75" x14ac:dyDescent="0.3">
      <c r="A23" s="28"/>
      <c r="B23" s="18" t="s">
        <v>24</v>
      </c>
      <c r="C23" s="22">
        <v>75800</v>
      </c>
    </row>
    <row r="24" spans="1:3" ht="21.75" customHeight="1" x14ac:dyDescent="0.3">
      <c r="A24" s="28"/>
      <c r="B24" s="18" t="s">
        <v>29</v>
      </c>
      <c r="C24" s="22">
        <v>22200</v>
      </c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B92022-DAD0-4CCA-AE08-659ADE0BB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6717C6-5549-4A9A-B828-B2DE48117C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D2DFF8-7E01-4C82-AED0-CC40B3FF441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Бюджетні призначення</vt:lpstr>
      <vt:lpstr>'Бюджетні призначення'!Область_печати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MCI</cp:lastModifiedBy>
  <cp:lastPrinted>2018-11-12T13:03:34Z</cp:lastPrinted>
  <dcterms:created xsi:type="dcterms:W3CDTF">2018-11-12T13:03:22Z</dcterms:created>
  <dcterms:modified xsi:type="dcterms:W3CDTF">2019-03-26T16:17:06Z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